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40" yWindow="340" windowWidth="21520" windowHeight="141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<sst xmlns="http://schemas.openxmlformats.org/spreadsheetml/2006/main" count="9" uniqueCount="9">
  <si>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h</t>
  </si>
  <si>
    <t>c</t>
  </si>
  <si>
    <t>T</t>
  </si>
  <si>
    <t>k</t>
  </si>
  <si>
    <t>lambda nm</t>
  </si>
  <si>
    <t>lambda m</t>
  </si>
  <si>
    <t>normalized</t>
  </si>
  <si>
    <t>Use at your own risk. These calculations have not been carefully verified.</t>
  </si>
  <si>
    <t>It is believed they match the relevant wikipedia.com articles as of March 2010.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</si>
</sst>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"/>
          <c:w val="0.972"/>
          <c:h val="0.9782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3000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Sheet1!$A$7:$A$57</c:f>
              <c:numCache/>
            </c:numRef>
          </c:xVal>
          <c:yVal>
            <c:numRef>
              <c:f>Sheet1!$D$7:$D$57</c:f>
              <c:numCache/>
            </c:numRef>
          </c:yVal>
          <c:smooth val="1"/>
        </c:ser>
        <c:axId val="30259785"/>
        <c:axId val="3902610"/>
      </c:scatterChart>
      <c:valAx>
        <c:axId val="30259785"/>
        <c:scaling>
          <c:orientation val="minMax"/>
          <c:max val="800"/>
          <c:min val="300"/>
        </c:scaling>
        <c:axPos val="b"/>
        <c:delete val="0"/>
        <c:numFmt formatCode="General" sourceLinked="1"/>
        <c:majorTickMark val="out"/>
        <c:minorTickMark val="none"/>
        <c:tickLblPos val="nextTo"/>
        <c:crossAx val="3902610"/>
        <c:crosses val="autoZero"/>
        <c:crossBetween val="midCat"/>
        <c:dispUnits/>
        <c:majorUnit val="100"/>
      </c:valAx>
      <c:valAx>
        <c:axId val="3902610"/>
        <c:scaling>
          <c:orientation val="minMax"/>
          <c:max val="1.1"/>
          <c:min val="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30259785"/>
        <c:crosses val="autoZero"/>
        <c:crossBetween val="midCat"/>
        <c:dispUnits/>
        <c:majorUnit val="0.2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7</xdr:row>
      <xdr:rowOff>38100</xdr:rowOff>
    </xdr:from>
    <xdr:to>
      <xdr:col>8</xdr:col>
      <xdr:colOff>733425</xdr:colOff>
      <xdr:row>10</xdr:row>
      <xdr:rowOff>152400</xdr:rowOff>
    </xdr:to>
    <xdr:pic>
      <xdr:nvPicPr>
        <xdr:cNvPr id="1" name="Picture 1" descr="I'(\lambda,T) =\frac{2 hc^2}{\lambda^5}\frac{1}{ e^{\frac{hc}{\lambda kT}}-1}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171575"/>
          <a:ext cx="2314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428625</xdr:colOff>
      <xdr:row>12</xdr:row>
      <xdr:rowOff>38100</xdr:rowOff>
    </xdr:from>
    <xdr:to>
      <xdr:col>12</xdr:col>
      <xdr:colOff>828675</xdr:colOff>
      <xdr:row>40</xdr:row>
      <xdr:rowOff>152400</xdr:rowOff>
    </xdr:to>
    <xdr:graphicFrame>
      <xdr:nvGraphicFramePr>
        <xdr:cNvPr id="2" name="Shape 1"/>
        <xdr:cNvGraphicFramePr/>
      </xdr:nvGraphicFramePr>
      <xdr:xfrm>
        <a:off x="4695825" y="1981200"/>
        <a:ext cx="6419850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>
      <selection activeCell="A3" sqref="A3"/>
    </sheetView>
  </sheetViews>
  <sheetFormatPr defaultColWidth="11.00390625" defaultRowHeight="12.75"/>
  <cols>
    <col min="2" max="2" width="11.00390625" style="0" bestFit="1" customWidth="1"/>
    <col min="3" max="3" width="12.00390625" style="0" bestFit="1" customWidth="1"/>
    <col min="7" max="8" width="12.00390625" style="0" bestFit="1" customWidth="1"/>
  </cols>
  <sheetData>
    <row r="1" ht="12.75">
      <c r="A1" t="s">
        <v>7</v>
      </c>
    </row>
    <row r="2" ht="12.75">
      <c r="A2" t="s">
        <v>8</v>
      </c>
    </row>
    <row r="4" spans="6:8" ht="12.75">
      <c r="F4" t="s">
        <v>0</v>
      </c>
      <c r="G4" t="s">
        <v>1</v>
      </c>
      <c r="H4" t="s">
        <v>3</v>
      </c>
    </row>
    <row r="5" spans="3:8" ht="12.75">
      <c r="C5" t="s">
        <v>2</v>
      </c>
      <c r="F5">
        <v>6.6260689600000005E-34</v>
      </c>
      <c r="G5" s="1">
        <v>299792458</v>
      </c>
      <c r="H5">
        <f>1.3806504E-23</f>
        <v>1.3806504E-23</v>
      </c>
    </row>
    <row r="6" spans="1:4" ht="12.75">
      <c r="A6" t="s">
        <v>4</v>
      </c>
      <c r="B6" t="s">
        <v>5</v>
      </c>
      <c r="C6">
        <v>3000</v>
      </c>
      <c r="D6" t="s">
        <v>6</v>
      </c>
    </row>
    <row r="7" spans="1:4" ht="12.75">
      <c r="A7">
        <v>300</v>
      </c>
      <c r="B7" s="2">
        <f aca="true" t="shared" si="0" ref="B7:B14">A7/10^9</f>
        <v>3E-07</v>
      </c>
      <c r="C7" s="2">
        <f aca="true" t="shared" si="1" ref="C7:C14">(2*$F$5*$G$5^2)/(B7^5*(EXP($F$5*$G$5/(B7*C$6*$H$5))-1))</f>
        <v>5591391166.566473</v>
      </c>
      <c r="D7" s="2">
        <f>C7/MAX($C$7:$C$57)</f>
        <v>0.0061589908845008185</v>
      </c>
    </row>
    <row r="8" spans="1:4" ht="12.75">
      <c r="A8">
        <v>310</v>
      </c>
      <c r="B8" s="2">
        <f t="shared" si="0"/>
        <v>3.1E-07</v>
      </c>
      <c r="C8" s="2">
        <f t="shared" si="1"/>
        <v>7948387736.351044</v>
      </c>
      <c r="D8" s="2">
        <f aca="true" t="shared" si="2" ref="D8:D57">C8/MAX($C$7:$C$57)</f>
        <v>0.008755253595452806</v>
      </c>
    </row>
    <row r="9" spans="1:4" ht="12.75">
      <c r="A9">
        <v>320</v>
      </c>
      <c r="B9" s="2">
        <f t="shared" si="0"/>
        <v>3.2E-07</v>
      </c>
      <c r="C9" s="2">
        <f t="shared" si="1"/>
        <v>10997688672.738794</v>
      </c>
      <c r="D9" s="2">
        <f t="shared" si="2"/>
        <v>0.01211409866850189</v>
      </c>
    </row>
    <row r="10" spans="1:4" ht="12.75">
      <c r="A10">
        <v>330</v>
      </c>
      <c r="B10" s="2">
        <f t="shared" si="0"/>
        <v>3.3E-07</v>
      </c>
      <c r="C10" s="2">
        <f t="shared" si="1"/>
        <v>14849791736.051386</v>
      </c>
      <c r="D10" s="2">
        <f t="shared" si="2"/>
        <v>0.016357240839445526</v>
      </c>
    </row>
    <row r="11" spans="1:4" ht="12.75">
      <c r="A11">
        <v>340</v>
      </c>
      <c r="B11" s="2">
        <f t="shared" si="0"/>
        <v>3.4E-07</v>
      </c>
      <c r="C11" s="2">
        <f t="shared" si="1"/>
        <v>19612456221.60586</v>
      </c>
      <c r="D11" s="2">
        <f t="shared" si="2"/>
        <v>0.021603378388873773</v>
      </c>
    </row>
    <row r="12" spans="1:4" ht="12.75">
      <c r="A12">
        <v>350</v>
      </c>
      <c r="B12" s="2">
        <f t="shared" si="0"/>
        <v>3.5E-07</v>
      </c>
      <c r="C12" s="2">
        <f t="shared" si="1"/>
        <v>25387218152.213562</v>
      </c>
      <c r="D12" s="2">
        <f t="shared" si="2"/>
        <v>0.027964354580889285</v>
      </c>
    </row>
    <row r="13" spans="1:4" ht="12.75">
      <c r="A13">
        <v>360</v>
      </c>
      <c r="B13" s="2">
        <f t="shared" si="0"/>
        <v>3.6E-07</v>
      </c>
      <c r="C13" s="2">
        <f t="shared" si="1"/>
        <v>32266202106.67722</v>
      </c>
      <c r="D13" s="2">
        <f t="shared" si="2"/>
        <v>0.035541645850279385</v>
      </c>
    </row>
    <row r="14" spans="1:4" ht="12.75">
      <c r="A14">
        <v>370</v>
      </c>
      <c r="B14" s="2">
        <f t="shared" si="0"/>
        <v>3.7E-07</v>
      </c>
      <c r="C14" s="2">
        <f t="shared" si="1"/>
        <v>40329370131.05691</v>
      </c>
      <c r="D14" s="2">
        <f t="shared" si="2"/>
        <v>0.04442333144210473</v>
      </c>
    </row>
    <row r="15" spans="1:4" ht="12.75">
      <c r="A15">
        <v>380</v>
      </c>
      <c r="B15" s="2">
        <f>A15/10^9</f>
        <v>3.8E-07</v>
      </c>
      <c r="C15" s="2">
        <f aca="true" t="shared" si="3" ref="C15:C50">(2*$F$5*$G$5^2)/(B15^5*(EXP($F$5*$G$5/(B15*C$6*$H$5))-1))</f>
        <v>49642302911.907166</v>
      </c>
      <c r="D15" s="2">
        <f t="shared" si="2"/>
        <v>0.054681649344847316</v>
      </c>
    </row>
    <row r="16" spans="1:4" ht="12.75">
      <c r="A16">
        <v>390</v>
      </c>
      <c r="B16" s="2">
        <f aca="true" t="shared" si="4" ref="B16:B57">A16/10^9</f>
        <v>3.9E-07</v>
      </c>
      <c r="C16" s="2">
        <f t="shared" si="3"/>
        <v>60254564483.3068</v>
      </c>
      <c r="D16" s="2">
        <f t="shared" si="2"/>
        <v>0.06637119499370327</v>
      </c>
    </row>
    <row r="17" spans="1:4" ht="12.75">
      <c r="A17">
        <v>400</v>
      </c>
      <c r="B17" s="2">
        <f t="shared" si="4"/>
        <v>4E-07</v>
      </c>
      <c r="C17" s="2">
        <f t="shared" si="3"/>
        <v>72198662534.55423</v>
      </c>
      <c r="D17" s="2">
        <f t="shared" si="2"/>
        <v>0.07952777603583958</v>
      </c>
    </row>
    <row r="18" spans="1:4" ht="12.75">
      <c r="A18">
        <v>410</v>
      </c>
      <c r="B18" s="2">
        <f t="shared" si="4"/>
        <v>4.1E-07</v>
      </c>
      <c r="C18" s="2">
        <f t="shared" si="3"/>
        <v>85489583874.04707</v>
      </c>
      <c r="D18" s="2">
        <f t="shared" si="2"/>
        <v>0.0941679006377499</v>
      </c>
    </row>
    <row r="19" spans="1:4" ht="12.75">
      <c r="A19">
        <v>420</v>
      </c>
      <c r="B19" s="2">
        <f t="shared" si="4"/>
        <v>4.2E-07</v>
      </c>
      <c r="C19" s="2">
        <f t="shared" si="3"/>
        <v>100124859637.90508</v>
      </c>
      <c r="D19" s="2">
        <f t="shared" si="2"/>
        <v>0.11028884931340996</v>
      </c>
    </row>
    <row r="20" spans="1:4" ht="12.75">
      <c r="A20">
        <v>430</v>
      </c>
      <c r="B20" s="2">
        <f t="shared" si="4"/>
        <v>4.3E-07</v>
      </c>
      <c r="C20" s="2">
        <f t="shared" si="3"/>
        <v>116085097389.92532</v>
      </c>
      <c r="D20" s="2">
        <f t="shared" si="2"/>
        <v>0.12786926103937427</v>
      </c>
    </row>
    <row r="21" spans="1:4" ht="12.75">
      <c r="A21">
        <v>440</v>
      </c>
      <c r="B21" s="2">
        <f t="shared" si="4"/>
        <v>4.4E-07</v>
      </c>
      <c r="C21" s="2">
        <f t="shared" si="3"/>
        <v>133334906725.3399</v>
      </c>
      <c r="D21" s="2">
        <f t="shared" si="2"/>
        <v>0.14687015281948482</v>
      </c>
    </row>
    <row r="22" spans="1:4" ht="12.75">
      <c r="A22">
        <v>450</v>
      </c>
      <c r="B22" s="2">
        <f t="shared" si="4"/>
        <v>4.5E-07</v>
      </c>
      <c r="C22" s="2">
        <f t="shared" si="3"/>
        <v>151824140390.7461</v>
      </c>
      <c r="D22" s="2">
        <f t="shared" si="2"/>
        <v>0.16723628679479208</v>
      </c>
    </row>
    <row r="23" spans="1:4" ht="12.75">
      <c r="A23">
        <v>460</v>
      </c>
      <c r="B23" s="2">
        <f t="shared" si="4"/>
        <v>4.6E-07</v>
      </c>
      <c r="C23" s="2">
        <f t="shared" si="3"/>
        <v>171489373129.73297</v>
      </c>
      <c r="D23" s="2">
        <f t="shared" si="2"/>
        <v>0.18889779921145647</v>
      </c>
    </row>
    <row r="24" spans="1:4" ht="12.75">
      <c r="A24">
        <v>470</v>
      </c>
      <c r="B24" s="2">
        <f t="shared" si="4"/>
        <v>4.7E-07</v>
      </c>
      <c r="C24" s="2">
        <f t="shared" si="3"/>
        <v>192255544301.4873</v>
      </c>
      <c r="D24" s="2">
        <f t="shared" si="2"/>
        <v>0.21177200978673943</v>
      </c>
    </row>
    <row r="25" spans="1:4" ht="12.75">
      <c r="A25">
        <v>480</v>
      </c>
      <c r="B25" s="2">
        <f t="shared" si="4"/>
        <v>4.8E-07</v>
      </c>
      <c r="C25" s="2">
        <f t="shared" si="3"/>
        <v>214037696717.5098</v>
      </c>
      <c r="D25" s="2">
        <f t="shared" si="2"/>
        <v>0.23576533706050837</v>
      </c>
    </row>
    <row r="26" spans="1:4" ht="12.75">
      <c r="A26">
        <v>490</v>
      </c>
      <c r="B26" s="2">
        <f t="shared" si="4"/>
        <v>4.9E-07</v>
      </c>
      <c r="C26" s="2">
        <f t="shared" si="3"/>
        <v>236742752152.21622</v>
      </c>
      <c r="D26" s="2">
        <f t="shared" si="2"/>
        <v>0.2607752541435077</v>
      </c>
    </row>
    <row r="27" spans="1:4" ht="12.75">
      <c r="A27">
        <v>500</v>
      </c>
      <c r="B27" s="2">
        <f t="shared" si="4"/>
        <v>5E-07</v>
      </c>
      <c r="C27" s="2">
        <f t="shared" si="3"/>
        <v>260271272819.47696</v>
      </c>
      <c r="D27" s="2">
        <f t="shared" si="2"/>
        <v>0.28669222900692704</v>
      </c>
    </row>
    <row r="28" spans="1:4" ht="12.75">
      <c r="A28">
        <v>510</v>
      </c>
      <c r="B28" s="2">
        <f t="shared" si="4"/>
        <v>5.1E-07</v>
      </c>
      <c r="C28" s="2">
        <f t="shared" si="3"/>
        <v>284519167146.9985</v>
      </c>
      <c r="D28" s="2">
        <f t="shared" si="2"/>
        <v>0.3134016034153091</v>
      </c>
    </row>
    <row r="29" spans="1:4" ht="12.75">
      <c r="A29">
        <v>520</v>
      </c>
      <c r="B29" s="2">
        <f t="shared" si="4"/>
        <v>5.2E-07</v>
      </c>
      <c r="C29" s="2">
        <f t="shared" si="3"/>
        <v>309379306957.9989</v>
      </c>
      <c r="D29" s="2">
        <f t="shared" si="2"/>
        <v>0.3407853742734282</v>
      </c>
    </row>
    <row r="30" spans="1:4" ht="12.75">
      <c r="A30">
        <v>530</v>
      </c>
      <c r="B30" s="2">
        <f t="shared" si="4"/>
        <v>5.3E-07</v>
      </c>
      <c r="C30" s="2">
        <f t="shared" si="3"/>
        <v>334743031357.6751</v>
      </c>
      <c r="D30" s="2">
        <f t="shared" si="2"/>
        <v>0.36872385017700626</v>
      </c>
    </row>
    <row r="31" spans="1:4" ht="12.75">
      <c r="A31">
        <v>540</v>
      </c>
      <c r="B31" s="2">
        <f t="shared" si="4"/>
        <v>5.4E-07</v>
      </c>
      <c r="C31" s="2">
        <f t="shared" si="3"/>
        <v>360501520010.37146</v>
      </c>
      <c r="D31" s="2">
        <f t="shared" si="2"/>
        <v>0.39709716409557</v>
      </c>
    </row>
    <row r="32" spans="1:4" ht="12.75">
      <c r="A32">
        <v>550</v>
      </c>
      <c r="B32" s="2">
        <f t="shared" si="4"/>
        <v>5.5E-07</v>
      </c>
      <c r="C32" s="2">
        <f t="shared" si="3"/>
        <v>386547024966.8309</v>
      </c>
      <c r="D32" s="2">
        <f t="shared" si="2"/>
        <v>0.42578663024636343</v>
      </c>
    </row>
    <row r="33" spans="1:4" ht="12.75">
      <c r="A33">
        <v>560</v>
      </c>
      <c r="B33" s="2">
        <f t="shared" si="4"/>
        <v>5.6E-07</v>
      </c>
      <c r="C33" s="2">
        <f t="shared" si="3"/>
        <v>412773955717.57654</v>
      </c>
      <c r="D33" s="2">
        <f t="shared" si="2"/>
        <v>0.4546759392949144</v>
      </c>
    </row>
    <row r="34" spans="1:4" ht="12.75">
      <c r="A34">
        <v>570</v>
      </c>
      <c r="B34" s="2">
        <f t="shared" si="4"/>
        <v>5.7E-07</v>
      </c>
      <c r="C34" s="2">
        <f t="shared" si="3"/>
        <v>439079816720.7527</v>
      </c>
      <c r="D34" s="2">
        <f t="shared" si="2"/>
        <v>0.4836521910542772</v>
      </c>
    </row>
    <row r="35" spans="1:4" ht="12.75">
      <c r="A35">
        <v>580</v>
      </c>
      <c r="B35" s="2">
        <f t="shared" si="4"/>
        <v>5.8E-07</v>
      </c>
      <c r="C35" s="2">
        <f t="shared" si="3"/>
        <v>465366000331.16974</v>
      </c>
      <c r="D35" s="2">
        <f t="shared" si="2"/>
        <v>0.5126067679068014</v>
      </c>
    </row>
    <row r="36" spans="1:4" ht="12.75">
      <c r="A36">
        <v>590</v>
      </c>
      <c r="B36" s="2">
        <f t="shared" si="4"/>
        <v>5.9E-07</v>
      </c>
      <c r="C36" s="2">
        <f t="shared" si="3"/>
        <v>491538440916.97437</v>
      </c>
      <c r="D36" s="2">
        <f t="shared" si="2"/>
        <v>0.5414360553222436</v>
      </c>
    </row>
    <row r="37" spans="1:4" ht="12.75">
      <c r="A37">
        <v>600</v>
      </c>
      <c r="B37" s="2">
        <f t="shared" si="4"/>
        <v>6E-07</v>
      </c>
      <c r="C37" s="2">
        <f t="shared" si="3"/>
        <v>517508138080.4346</v>
      </c>
      <c r="D37" s="2">
        <f t="shared" si="2"/>
        <v>0.5700420181923422</v>
      </c>
    </row>
    <row r="38" spans="1:4" ht="12.75">
      <c r="A38">
        <v>610</v>
      </c>
      <c r="B38" s="2">
        <f t="shared" si="4"/>
        <v>6.1E-07</v>
      </c>
      <c r="C38" s="2">
        <f t="shared" si="3"/>
        <v>543191558395.03876</v>
      </c>
      <c r="D38" s="2">
        <f t="shared" si="2"/>
        <v>0.5983326433495135</v>
      </c>
    </row>
    <row r="39" spans="1:4" ht="12.75">
      <c r="A39">
        <v>620</v>
      </c>
      <c r="B39" s="2">
        <f t="shared" si="4"/>
        <v>6.2E-07</v>
      </c>
      <c r="C39" s="2">
        <f t="shared" si="3"/>
        <v>568510926027.4829</v>
      </c>
      <c r="D39" s="2">
        <f t="shared" si="2"/>
        <v>0.6262222596907913</v>
      </c>
    </row>
    <row r="40" spans="1:4" ht="12.75">
      <c r="A40">
        <v>630</v>
      </c>
      <c r="B40" s="2">
        <f t="shared" si="4"/>
        <v>6.3E-07</v>
      </c>
      <c r="C40" s="2">
        <f t="shared" si="3"/>
        <v>593394413121.4095</v>
      </c>
      <c r="D40" s="2">
        <f t="shared" si="2"/>
        <v>0.6536317478880191</v>
      </c>
    </row>
    <row r="41" spans="1:4" ht="12.75">
      <c r="A41">
        <v>640</v>
      </c>
      <c r="B41" s="2">
        <f t="shared" si="4"/>
        <v>6.4E-07</v>
      </c>
      <c r="C41" s="2">
        <f t="shared" si="3"/>
        <v>617776240964.2577</v>
      </c>
      <c r="D41" s="2">
        <f t="shared" si="2"/>
        <v>0.6804886518244654</v>
      </c>
    </row>
    <row r="42" spans="1:4" ht="12.75">
      <c r="A42">
        <v>650</v>
      </c>
      <c r="B42" s="2">
        <f t="shared" si="4"/>
        <v>6.5E-07</v>
      </c>
      <c r="C42" s="2">
        <f t="shared" si="3"/>
        <v>641596702815.223</v>
      </c>
      <c r="D42" s="2">
        <f t="shared" si="2"/>
        <v>0.7067272037401214</v>
      </c>
    </row>
    <row r="43" spans="1:4" ht="12.75">
      <c r="A43">
        <v>660</v>
      </c>
      <c r="B43" s="2">
        <f t="shared" si="4"/>
        <v>6.6E-07</v>
      </c>
      <c r="C43" s="2">
        <f t="shared" si="3"/>
        <v>664802118908.2478</v>
      </c>
      <c r="D43" s="2">
        <f t="shared" si="2"/>
        <v>0.7322882746669035</v>
      </c>
    </row>
    <row r="44" spans="1:4" ht="12.75">
      <c r="A44">
        <v>670</v>
      </c>
      <c r="B44" s="2">
        <f t="shared" si="4"/>
        <v>6.7E-07</v>
      </c>
      <c r="C44" s="2">
        <f t="shared" si="3"/>
        <v>687344733616.749</v>
      </c>
      <c r="D44" s="2">
        <f t="shared" si="2"/>
        <v>0.7571192611542487</v>
      </c>
    </row>
    <row r="45" spans="1:4" ht="12.75">
      <c r="A45">
        <v>680</v>
      </c>
      <c r="B45" s="2">
        <f t="shared" si="4"/>
        <v>6.8E-07</v>
      </c>
      <c r="C45" s="2">
        <f t="shared" si="3"/>
        <v>709182564125.563</v>
      </c>
      <c r="D45" s="2">
        <f t="shared" si="2"/>
        <v>0.7811739185792721</v>
      </c>
    </row>
    <row r="46" spans="1:4" ht="12.75">
      <c r="A46">
        <v>690</v>
      </c>
      <c r="B46" s="2">
        <f t="shared" si="4"/>
        <v>6.9E-07</v>
      </c>
      <c r="C46" s="2">
        <f t="shared" si="3"/>
        <v>730279209240.9918</v>
      </c>
      <c r="D46" s="2">
        <f t="shared" si="2"/>
        <v>0.80441215054852</v>
      </c>
    </row>
    <row r="47" spans="1:4" ht="12.75">
      <c r="A47">
        <v>700</v>
      </c>
      <c r="B47" s="2">
        <f t="shared" si="4"/>
        <v>7E-07</v>
      </c>
      <c r="C47" s="2">
        <f t="shared" si="3"/>
        <v>750603626214.9335</v>
      </c>
      <c r="D47" s="2">
        <f t="shared" si="2"/>
        <v>0.8267997630668137</v>
      </c>
    </row>
    <row r="48" spans="1:4" ht="12.75">
      <c r="A48">
        <v>710</v>
      </c>
      <c r="B48" s="2">
        <f t="shared" si="4"/>
        <v>7.1E-07</v>
      </c>
      <c r="C48" s="2">
        <f t="shared" si="3"/>
        <v>770129882690.6348</v>
      </c>
      <c r="D48" s="2">
        <f t="shared" si="2"/>
        <v>0.848308191302236</v>
      </c>
    </row>
    <row r="49" spans="1:4" ht="12.75">
      <c r="A49">
        <v>720</v>
      </c>
      <c r="B49" s="2">
        <f t="shared" si="4"/>
        <v>7.2E-07</v>
      </c>
      <c r="C49" s="2">
        <f t="shared" si="3"/>
        <v>788836890116.0493</v>
      </c>
      <c r="D49" s="2">
        <f t="shared" si="2"/>
        <v>0.8689142059374396</v>
      </c>
    </row>
    <row r="50" spans="1:4" ht="12.75">
      <c r="A50">
        <v>730</v>
      </c>
      <c r="B50" s="2">
        <f t="shared" si="4"/>
        <v>7.3E-07</v>
      </c>
      <c r="C50" s="2">
        <f t="shared" si="3"/>
        <v>806708124231.9586</v>
      </c>
      <c r="D50" s="2">
        <f t="shared" si="2"/>
        <v>0.8885996052836378</v>
      </c>
    </row>
    <row r="51" spans="1:4" ht="12.75">
      <c r="A51">
        <v>740</v>
      </c>
      <c r="B51" s="2">
        <f t="shared" si="4"/>
        <v>7.4E-07</v>
      </c>
      <c r="C51" s="2">
        <f aca="true" t="shared" si="5" ref="C51:C57">(2*$F$5*$G$5^2)/(B51^5*(EXP($F$5*$G$5/(B51*C$6*$H$5))-1))</f>
        <v>823731337537.4736</v>
      </c>
      <c r="D51" s="2">
        <f t="shared" si="2"/>
        <v>0.9073508985575732</v>
      </c>
    </row>
    <row r="52" spans="1:4" ht="12.75">
      <c r="A52">
        <v>750</v>
      </c>
      <c r="B52" s="2">
        <f t="shared" si="4"/>
        <v>7.5E-07</v>
      </c>
      <c r="C52" s="2">
        <f t="shared" si="5"/>
        <v>839898267973.0787</v>
      </c>
      <c r="D52" s="2">
        <f t="shared" si="2"/>
        <v>0.9251589849920616</v>
      </c>
    </row>
    <row r="53" spans="1:4" ht="12.75">
      <c r="A53">
        <v>760</v>
      </c>
      <c r="B53" s="2">
        <f t="shared" si="4"/>
        <v>7.6E-07</v>
      </c>
      <c r="C53" s="2">
        <f t="shared" si="5"/>
        <v>855204347446.3843</v>
      </c>
      <c r="D53" s="2">
        <f t="shared" si="2"/>
        <v>0.9420188327732754</v>
      </c>
    </row>
    <row r="54" spans="1:4" ht="12.75">
      <c r="A54">
        <v>770</v>
      </c>
      <c r="B54" s="2">
        <f t="shared" si="4"/>
        <v>7.7E-07</v>
      </c>
      <c r="C54" s="2">
        <f t="shared" si="5"/>
        <v>869648413260.8406</v>
      </c>
      <c r="D54" s="2">
        <f t="shared" si="2"/>
        <v>0.9579291611756781</v>
      </c>
    </row>
    <row r="55" spans="1:4" ht="12.75">
      <c r="A55">
        <v>780</v>
      </c>
      <c r="B55" s="2">
        <f t="shared" si="4"/>
        <v>7.8E-07</v>
      </c>
      <c r="C55" s="2">
        <f t="shared" si="5"/>
        <v>883232424994.0848</v>
      </c>
      <c r="D55" s="2">
        <f t="shared" si="2"/>
        <v>0.9728921286998014</v>
      </c>
    </row>
    <row r="56" spans="1:4" ht="12.75">
      <c r="A56">
        <v>790</v>
      </c>
      <c r="B56" s="2">
        <f t="shared" si="4"/>
        <v>7.9E-07</v>
      </c>
      <c r="C56" s="2">
        <f t="shared" si="5"/>
        <v>895961188909.7732</v>
      </c>
      <c r="D56" s="2">
        <f t="shared" si="2"/>
        <v>0.9869130295082541</v>
      </c>
    </row>
    <row r="57" spans="1:4" ht="12.75">
      <c r="A57">
        <v>800</v>
      </c>
      <c r="B57" s="2">
        <f t="shared" si="4"/>
        <v>8E-07</v>
      </c>
      <c r="C57" s="2">
        <f t="shared" si="5"/>
        <v>907842091573.3586</v>
      </c>
      <c r="D57" s="2">
        <f t="shared" si="2"/>
        <v>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Rochester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Wyble</dc:creator>
  <cp:keywords/>
  <dc:description/>
  <cp:lastModifiedBy>David Wyble</cp:lastModifiedBy>
  <dcterms:created xsi:type="dcterms:W3CDTF">2010-03-18T13:39:53Z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